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xr:revisionPtr revIDLastSave="0" documentId="8_{F2669D80-7E23-4931-8E7D-803BAF9FDB8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aşvuru Formu" sheetId="1" r:id="rId1"/>
    <sheet name="Listeler" sheetId="2" r:id="rId2"/>
    <sheet name="FakBol" sheetId="3" r:id="rId3"/>
    <sheet name="Meta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K9" i="2"/>
  <c r="L8" i="2"/>
  <c r="K8" i="2"/>
  <c r="L7" i="2"/>
  <c r="K7" i="2"/>
  <c r="L6" i="2"/>
  <c r="K6" i="2"/>
  <c r="L5" i="2"/>
  <c r="K5" i="2"/>
  <c r="L4" i="2"/>
  <c r="K4" i="2"/>
  <c r="L3" i="2"/>
  <c r="K3" i="2"/>
  <c r="L2" i="2"/>
  <c r="K2" i="2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B15" i="1"/>
  <c r="B6" i="1"/>
</calcChain>
</file>

<file path=xl/sharedStrings.xml><?xml version="1.0" encoding="utf-8"?>
<sst xmlns="http://schemas.openxmlformats.org/spreadsheetml/2006/main" count="478" uniqueCount="301">
  <si>
    <t>YALOVA ÜNİVERSİTESİ — PROJE BAŞVURU / BİLGİ FORMU</t>
  </si>
  <si>
    <t>Sarı hücreleri doldurun. “Seçiniz...” yazan ve oklu hücreler LİSTEDEN seçilir. * alanlar ZORUNLUDUR. En az yürütücünün e-postası kadro tablosunda olmalıdır. İletişim Yetkilisi aşağıdaki kadro listesinden OTOMATİK gelir, elle yazılmaz. ÖNEMLİ: Herhangi bir açılır listede (kurum, program, fakülte, bölüm, tema, alan vb.) uygun seçeneği bulamazsanız “Diğer”i seçip durumu aşağıdaki “Açıklama” bölümüne ayrıntılı yazın; koordinatörlük gerekeni manuel olarak ekleyecektir.</t>
  </si>
  <si>
    <t>Kurum *</t>
  </si>
  <si>
    <t>Seçiniz...</t>
  </si>
  <si>
    <t>Program Kodu *</t>
  </si>
  <si>
    <t>Program Adı (koddan otomatik gelir)</t>
  </si>
  <si>
    <t>Proje Adı *</t>
  </si>
  <si>
    <t>Proje / Başvuru No (varsa)</t>
  </si>
  <si>
    <t>Dönem - Ay</t>
  </si>
  <si>
    <t>Dönem - Yıl</t>
  </si>
  <si>
    <t>Yeşil Mutabakat</t>
  </si>
  <si>
    <t>Disiplinler Arası Proje</t>
  </si>
  <si>
    <t>Proje Teması</t>
  </si>
  <si>
    <t>Bilim Alanı *</t>
  </si>
  <si>
    <t>Yalova Üniversitesi İletişim Yetkilisi</t>
  </si>
  <si>
    <t>Açıklama</t>
  </si>
  <si>
    <t>— PROJE EKİBİ (KADRO) —</t>
  </si>
  <si>
    <t>Başlığında ▼ olan sütunlar listeden seçilir. Yalova için önce Fakülte/MYO seçin; Bölüm listesi o birime göre gelir. Yalova dışı için Fakülte/Bölüm elle de yazılabilir (ya da “Diğer”). İletişim yetkilisi yukarıdan seçilir; bu tablo doldukça oradaki liste dolar.</t>
  </si>
  <si>
    <t>Ad</t>
  </si>
  <si>
    <t>Soyad</t>
  </si>
  <si>
    <t>Görev ▼</t>
  </si>
  <si>
    <t>Kurum ▼</t>
  </si>
  <si>
    <t>Fakülte / MYO / Birim ▼</t>
  </si>
  <si>
    <t>Bölüm ▼</t>
  </si>
  <si>
    <t>E-posta</t>
  </si>
  <si>
    <t>Kurumlar</t>
  </si>
  <si>
    <t>ProgramKodu</t>
  </si>
  <si>
    <t>ProgramAdi</t>
  </si>
  <si>
    <t>Aylar</t>
  </si>
  <si>
    <t>Yillar</t>
  </si>
  <si>
    <t>EvetHayir</t>
  </si>
  <si>
    <t>Gorevler</t>
  </si>
  <si>
    <t>Universiteler</t>
  </si>
  <si>
    <t>Fakulteler</t>
  </si>
  <si>
    <t>Bolumler</t>
  </si>
  <si>
    <t>KadroAdSoyad (otomatik)</t>
  </si>
  <si>
    <t>iletisim_oncelik</t>
  </si>
  <si>
    <t>NOT: Bu sayfa düzenlenebilir; listelere ekleme/çıkarma yapabilirsiniz. İş bitince Listeler ve Meta sayfaları gizlenecektir.</t>
  </si>
  <si>
    <t>ProjeTemasi</t>
  </si>
  <si>
    <t>BilimAlani</t>
  </si>
  <si>
    <t>TÜBİTAK</t>
  </si>
  <si>
    <t>1001</t>
  </si>
  <si>
    <t>Bilimsel ve Teknolojik Araştırma Projelerini Destekleme Programı</t>
  </si>
  <si>
    <t>Ocak</t>
  </si>
  <si>
    <t>2024</t>
  </si>
  <si>
    <t>Hayır</t>
  </si>
  <si>
    <t>Yürütücü</t>
  </si>
  <si>
    <t>Yalova Üniversitesi</t>
  </si>
  <si>
    <t>HUKUK FAKÜLTESİ</t>
  </si>
  <si>
    <t>KAMU HUKUKU BÖLÜMÜ</t>
  </si>
  <si>
    <t>Yapay Zeka</t>
  </si>
  <si>
    <t>EĞİTİM</t>
  </si>
  <si>
    <t>TÜSEB</t>
  </si>
  <si>
    <t>1002</t>
  </si>
  <si>
    <t>Hızlı Destek Programı</t>
  </si>
  <si>
    <t>Şubat</t>
  </si>
  <si>
    <t>2025</t>
  </si>
  <si>
    <t>Evet</t>
  </si>
  <si>
    <t>Araştırmacı</t>
  </si>
  <si>
    <t>Boğaziçi Üniversitesi</t>
  </si>
  <si>
    <t>MÜHENDİSLİK FAKÜLTESİ</t>
  </si>
  <si>
    <t>ÖZEL HUKUK BÖLÜMÜ</t>
  </si>
  <si>
    <t>Savunma Sanayi</t>
  </si>
  <si>
    <t>SANAT VE BEŞERİ BİLİMLER</t>
  </si>
  <si>
    <t>AB - Horizon Europe</t>
  </si>
  <si>
    <t>1003</t>
  </si>
  <si>
    <t>Öncelikli Alanlar Ar-Ge Projeleri Destekleme Programı</t>
  </si>
  <si>
    <t>Mart</t>
  </si>
  <si>
    <t>2026</t>
  </si>
  <si>
    <t>Danışman</t>
  </si>
  <si>
    <t>İstanbul Teknik Üniversitesi</t>
  </si>
  <si>
    <t>SANAT VE TASARIM FAKÜLTESİ</t>
  </si>
  <si>
    <t>Diğer</t>
  </si>
  <si>
    <t>Sürdürülebilirlik</t>
  </si>
  <si>
    <t>SOSYAL BİLİMLER</t>
  </si>
  <si>
    <t>Diğer Bakanlık / Kamu</t>
  </si>
  <si>
    <t>1004</t>
  </si>
  <si>
    <t>Mükemmeliyet Merkezi Destek Programı</t>
  </si>
  <si>
    <t>Nisan</t>
  </si>
  <si>
    <t>2027</t>
  </si>
  <si>
    <t>Bursiyer</t>
  </si>
  <si>
    <t>Orta Doğu Teknik Üniversitesi</t>
  </si>
  <si>
    <t>SAĞLIK BİLİMLERİ FAKÜLTESİ</t>
  </si>
  <si>
    <t>ENERJİ SİSTEMLERİ MÜHENDİSLİĞİ BÖLÜMÜ</t>
  </si>
  <si>
    <t>Toplumsal Fayda</t>
  </si>
  <si>
    <t>İŞ, YÖNETİM VE HUKUK</t>
  </si>
  <si>
    <t>1005</t>
  </si>
  <si>
    <t>Ulusal Yeni Fikirler ve Ürünler Araştırma Destek Programı</t>
  </si>
  <si>
    <t>Mayıs</t>
  </si>
  <si>
    <t>2028</t>
  </si>
  <si>
    <t>İstanbul Üniversitesi</t>
  </si>
  <si>
    <t>SPOR BİLİMLERİ FAKÜLTESİ</t>
  </si>
  <si>
    <t>POLİMER MALZEME MÜHENDİSLİĞİ BÖLÜMÜ</t>
  </si>
  <si>
    <t>Afet Yönetimi</t>
  </si>
  <si>
    <t>DOĞA BİLİMLERİ</t>
  </si>
  <si>
    <t>1007</t>
  </si>
  <si>
    <t>Kamu Kurumları Araştırma Projelerini Destekleme Programı</t>
  </si>
  <si>
    <t>Haziran</t>
  </si>
  <si>
    <t>2029</t>
  </si>
  <si>
    <t>İstanbul Üniversitesi-Cerrahpaşa</t>
  </si>
  <si>
    <t>TIP FAKÜLTESİ</t>
  </si>
  <si>
    <t>BİLGİSAYAR MÜHENDİSLİĞİ BÖLÜMÜ</t>
  </si>
  <si>
    <t>Erişilebilirlik</t>
  </si>
  <si>
    <t>BİLİŞİM VE İLETİŞİM TEKNOLOJİLERİ</t>
  </si>
  <si>
    <t>1000</t>
  </si>
  <si>
    <t>Üniversitelerin Ar-Ge Potansiyelinin Artırılmasına Yönelik Destek Programı</t>
  </si>
  <si>
    <t>Temmuz</t>
  </si>
  <si>
    <t>2030</t>
  </si>
  <si>
    <t>Ankara Üniversitesi</t>
  </si>
  <si>
    <t>YALOVA İKTİSADİ VE İDARİ BİLİMLER FAKÜLTESİ</t>
  </si>
  <si>
    <t>KİMYA MÜHENDİSLİĞİ BÖLÜMÜ</t>
  </si>
  <si>
    <t>Enerji-Su-Atık</t>
  </si>
  <si>
    <t>MÜHENDİSLİK, İMALAT VE İNŞAAT</t>
  </si>
  <si>
    <t>1071</t>
  </si>
  <si>
    <t>Uluslararası Araştırma Fonlarından Yararlanma Kapasitesinin Artırılması Destek Programı</t>
  </si>
  <si>
    <t>Ağustos</t>
  </si>
  <si>
    <t>Hacettepe Üniversitesi</t>
  </si>
  <si>
    <t>İNSAN VE TOPLUM BİLİMLERİ FAKÜLTESİ</t>
  </si>
  <si>
    <t>İNŞAAT MÜHENDİSLİĞİ BÖLÜMÜ</t>
  </si>
  <si>
    <t>TARIM, ORMANCILIK, BALIKÇILIK VE VETERİNERLİK</t>
  </si>
  <si>
    <t>1505</t>
  </si>
  <si>
    <t>Üniversite-Sanayi İşbirliği Destek Programı</t>
  </si>
  <si>
    <t>Eylül</t>
  </si>
  <si>
    <t>Gazi Üniversitesi</t>
  </si>
  <si>
    <t>İSLAMİ İLİMLER FAKÜLTESİ</t>
  </si>
  <si>
    <t>ELEKTRİK-ELEKTRONİK MÜHENDİSLİĞİ BÖLÜMÜ</t>
  </si>
  <si>
    <t>SAĞLIK VE REFAH</t>
  </si>
  <si>
    <t>2209-A</t>
  </si>
  <si>
    <t>Üniversite Öğrencileri Araştırma Projeleri Destek Programı (Ulusal)</t>
  </si>
  <si>
    <t>Ekim</t>
  </si>
  <si>
    <t>Ege Üniversitesi</t>
  </si>
  <si>
    <t>ALTINOVA MESLEK YÜKSEKOKULU</t>
  </si>
  <si>
    <t>ENDÜSTRİ MÜHENDİSLİĞİ BÖLÜMÜ</t>
  </si>
  <si>
    <t>HİZMETLER</t>
  </si>
  <si>
    <t>2209-B</t>
  </si>
  <si>
    <t>Üniversite Öğrencileri Sanayiye Yönelik Araştırma Projeleri Destek Programı</t>
  </si>
  <si>
    <t>Kasım</t>
  </si>
  <si>
    <t>Dokuz Eylül Üniversitesi</t>
  </si>
  <si>
    <t>ARMUTLU MESLEK YÜKSEKOKULU</t>
  </si>
  <si>
    <t>MAKİNE MÜHENDİSLİĞİ BÖLÜMÜ</t>
  </si>
  <si>
    <t>DİĞER</t>
  </si>
  <si>
    <t>2244</t>
  </si>
  <si>
    <t>Sanayi Doktora Programı</t>
  </si>
  <si>
    <t>Aralık</t>
  </si>
  <si>
    <t>Marmara Üniversitesi</t>
  </si>
  <si>
    <t>TERMAL SAĞLIK HİZMETLERİ MESLEK YÜKSEKOKULU</t>
  </si>
  <si>
    <t>ULAŞTIRMA MÜHENDİSLİĞİ BÖLÜMÜ</t>
  </si>
  <si>
    <t>3001</t>
  </si>
  <si>
    <t>Başlangıç Ar-Ge Projeleri Destekleme Programı</t>
  </si>
  <si>
    <t>Yıldız Teknik Üniversitesi</t>
  </si>
  <si>
    <t>YABANCI DİLLER YÜKSEKOKULU</t>
  </si>
  <si>
    <t>TEMEL BİLİMLER BÖLÜMÜ</t>
  </si>
  <si>
    <t>3005</t>
  </si>
  <si>
    <t>Sosyal ve Beşeri Bilimlerde Yenilikçi Çözümler Araştırma Projeleri Destek Programı</t>
  </si>
  <si>
    <t>Gebze Teknik Üniversitesi</t>
  </si>
  <si>
    <t>YALOVA MESLEK YÜKSEKOKULU</t>
  </si>
  <si>
    <t>RESİM BÖLÜMÜ</t>
  </si>
  <si>
    <t>3501</t>
  </si>
  <si>
    <t>Kariyer Geliştirme Programı (CAREER)</t>
  </si>
  <si>
    <t>Kocaeli Üniversitesi</t>
  </si>
  <si>
    <t>ÇINARCIK MESLEK YÜKSEKOKULU</t>
  </si>
  <si>
    <t>İÇ MİMARLIK BÖLÜMÜ</t>
  </si>
  <si>
    <t>COST</t>
  </si>
  <si>
    <t>Bilim ve Teknolojide Avrupa İşbirliği (COST)</t>
  </si>
  <si>
    <t>Sakarya Üniversitesi</t>
  </si>
  <si>
    <t>REKTÖRLÜK / İDARİ BİRİMLER</t>
  </si>
  <si>
    <t>GRAFİK TASARIMI BÖLÜMÜ</t>
  </si>
  <si>
    <t>TÜSEB-A1</t>
  </si>
  <si>
    <t>TÜSEB Lisans Öğrencilerine Yönelik Proje Destek Programı</t>
  </si>
  <si>
    <t>Sakarya Uygulamalı Bilimler Üniversitesi</t>
  </si>
  <si>
    <t>FİZYOTERAPİ VE REHABİLİTASYON BÖLÜMÜ</t>
  </si>
  <si>
    <t>TÜSEB-A2</t>
  </si>
  <si>
    <t>TÜSEB Yüksek Lisans Öğrencilerine Yönelik Proje Destek Programı</t>
  </si>
  <si>
    <t>Bursa Uludağ Üniversitesi</t>
  </si>
  <si>
    <t>HEMŞİRELİK BÖLÜMÜ</t>
  </si>
  <si>
    <t>TÜSEB-A3</t>
  </si>
  <si>
    <t>TÜSEB Doktora / Uzmanlık Öğrencilerine Yönelik Proje Destek Programı</t>
  </si>
  <si>
    <t>Bursa Teknik Üniversitesi</t>
  </si>
  <si>
    <t>BESLENME VE DİYETETİK BÖLÜMÜ</t>
  </si>
  <si>
    <t>TÜSEB-A4</t>
  </si>
  <si>
    <t>TÜSEB Uzman / Mecburi Hizmet Araştırmacılara Yönelik Proje Destek Programı</t>
  </si>
  <si>
    <t>Bilkent Üniversitesi</t>
  </si>
  <si>
    <t>REKREASYON BÖLÜMÜ</t>
  </si>
  <si>
    <t>TÜSEB-B</t>
  </si>
  <si>
    <t>TÜSEB B Grubu Ar-Ge Proje Destek Programı</t>
  </si>
  <si>
    <t>Koç Üniversitesi</t>
  </si>
  <si>
    <t>ANTRENÖRLÜK EĞİTİMİ BÖLÜMÜ</t>
  </si>
  <si>
    <t>TÜSEB-C</t>
  </si>
  <si>
    <t>TÜSEB C Grubu Öncelikli Ar-Ge Destek Programı</t>
  </si>
  <si>
    <t>Sabancı Üniversitesi</t>
  </si>
  <si>
    <t>SPOR YÖNETİCİLİĞİ BÖLÜMÜ</t>
  </si>
  <si>
    <t>TÜSEB-D</t>
  </si>
  <si>
    <t>TÜSEB D Grubu Proje Destek Programı</t>
  </si>
  <si>
    <t>TOBB Ekonomi ve Teknoloji Üniversitesi</t>
  </si>
  <si>
    <t>DAHİLİ TIP BİLİMLERİ BÖLÜMÜ</t>
  </si>
  <si>
    <t>Özyeğin Üniversitesi</t>
  </si>
  <si>
    <t>TEMEL TIP BİLİMLERİ BÖLÜMÜ</t>
  </si>
  <si>
    <t>Bahçeşehir Üniversitesi</t>
  </si>
  <si>
    <t>CERRAHİ TIP BİLİMLERİ BÖLÜMÜ</t>
  </si>
  <si>
    <t>İstanbul Bilgi Üniversitesi</t>
  </si>
  <si>
    <t>SİYASET BİLİMİ VE KAMU YÖNETİMİ BÖLÜMÜ</t>
  </si>
  <si>
    <t>Yeditepe Üniversitesi</t>
  </si>
  <si>
    <t>İŞLETME BÖLÜMÜ</t>
  </si>
  <si>
    <t>Atılım Üniversitesi</t>
  </si>
  <si>
    <t>İKTİSAT BÖLÜMÜ</t>
  </si>
  <si>
    <t>Çankaya Üniversitesi</t>
  </si>
  <si>
    <t>ÇALIŞMA EKONOMİSİ VE ENDÜSTRİ İLİŞKİLERİ BÖLÜMÜ</t>
  </si>
  <si>
    <t>Başkent Üniversitesi</t>
  </si>
  <si>
    <t>ULUSLARARASI TİCARET VE FİNANSMAN BÖLÜMÜ</t>
  </si>
  <si>
    <t>TED Üniversitesi</t>
  </si>
  <si>
    <t>ULUSLARARASI İLİŞKİLER BÖLÜMÜ</t>
  </si>
  <si>
    <t>İzmir Yüksek Teknoloji Enstitüsü</t>
  </si>
  <si>
    <t>TARİH BÖLÜMÜ</t>
  </si>
  <si>
    <t>Ankara Yıldırım Beyazıt Üniversitesi</t>
  </si>
  <si>
    <t>SOSYAL HİZMET BÖLÜMÜ</t>
  </si>
  <si>
    <t>Erciyes Üniversitesi</t>
  </si>
  <si>
    <t>YENİ MEDYA VE İLETİŞİM BÖLÜMÜ</t>
  </si>
  <si>
    <t>Çukurova Üniversitesi</t>
  </si>
  <si>
    <t>PSİKOLOJİ BÖLÜMÜ</t>
  </si>
  <si>
    <t>Akdeniz Üniversitesi</t>
  </si>
  <si>
    <t>İSLAM TARİHİ VE SANATLARI BÖLÜMÜ</t>
  </si>
  <si>
    <t>Selçuk Üniversitesi</t>
  </si>
  <si>
    <t>TEMEL İSLAM BİLİMLERİ BÖLÜMÜ</t>
  </si>
  <si>
    <t>Konya Teknik Üniversitesi</t>
  </si>
  <si>
    <t>FELSEFE VE DİN BİLİMLERİ BÖLÜMÜ</t>
  </si>
  <si>
    <t>Eskişehir Osmangazi Üniversitesi</t>
  </si>
  <si>
    <t>MAKİNE VE METAL TEKNOLOJİLERİ BÖLÜMÜ</t>
  </si>
  <si>
    <t>Eskişehir Teknik Üniversitesi</t>
  </si>
  <si>
    <t>MOTORLU ARAÇLAR VE ULAŞTIRMA TEKNOLOJİLERİ BÖLÜMÜ</t>
  </si>
  <si>
    <t>Anadolu Üniversitesi</t>
  </si>
  <si>
    <t>GIDA İŞLEME BÖLÜMÜ</t>
  </si>
  <si>
    <t>Atatürk Üniversitesi</t>
  </si>
  <si>
    <t>PAZARLAMA VE REKLAMCILIK BÖLÜMÜ</t>
  </si>
  <si>
    <t>Karadeniz Teknik Üniversitesi</t>
  </si>
  <si>
    <t>OTEL, LOKANTA VE İKRAM HİZMETLERİ BÖLÜMÜ</t>
  </si>
  <si>
    <t>Ondokuz Mayıs Üniversitesi</t>
  </si>
  <si>
    <t>YÖNETİM VE ORGANİZASYON BÖLÜMÜ</t>
  </si>
  <si>
    <t>Fırat Üniversitesi</t>
  </si>
  <si>
    <t>TIBBİ HİZMETLER VE TEKNİKLER BÖLÜMÜ</t>
  </si>
  <si>
    <t>İnönü Üniversitesi</t>
  </si>
  <si>
    <t>SAĞLIK BAKIM HİZMETLERİ BÖLÜMÜ</t>
  </si>
  <si>
    <t>Malatya Turgut Özal Üniversitesi</t>
  </si>
  <si>
    <t>TERAPİ VE REHABİLİTASYON BÖLÜMÜ</t>
  </si>
  <si>
    <t>Pamukkale Üniversitesi</t>
  </si>
  <si>
    <t>YABANCI DİLLER BÖLÜMÜ</t>
  </si>
  <si>
    <t>Süleyman Demirel Üniversitesi</t>
  </si>
  <si>
    <t>ELEKTRİK VE ENERJİ BÖLÜMÜ</t>
  </si>
  <si>
    <t>Mersin Üniversitesi</t>
  </si>
  <si>
    <t>PARK VE BAHÇE BİTKİLERİ BÖLÜMÜ</t>
  </si>
  <si>
    <t>Trakya Üniversitesi</t>
  </si>
  <si>
    <t>MALZEME VE MALZEME TEKNOLOJİLERİ BÖLÜMÜ</t>
  </si>
  <si>
    <t>Çanakkale Onsekiz Mart Üniversitesi</t>
  </si>
  <si>
    <t>TEKSTİL, GİYİM, AYAKKABI VE DERİ BÖLÜMÜ</t>
  </si>
  <si>
    <t>Balıkesir Üniversitesi</t>
  </si>
  <si>
    <t>MÜLKİYET KORUMA VE GÜVENLİK BÖLÜMÜ</t>
  </si>
  <si>
    <t>Tekirdağ Namık Kemal Üniversitesi</t>
  </si>
  <si>
    <t>BİLGİSAYAR TEKNOLOJİLERİ BÖLÜMÜ</t>
  </si>
  <si>
    <t>Bolu Abant İzzet Baysal Üniversitesi</t>
  </si>
  <si>
    <t>ULAŞTIRMA HİZMETLERİ BÖLÜMÜ</t>
  </si>
  <si>
    <t>Düzce Üniversitesi</t>
  </si>
  <si>
    <t>MOTORLU ARAÇLAR VE ULAŞTIRMA TEKNOLOJİSİ BÖLÜMÜ</t>
  </si>
  <si>
    <t>Bilecik Şeyh Edebali Üniversitesi</t>
  </si>
  <si>
    <t>SOSYAL HİZMET VE DANIŞMANLIK BÖLÜMÜ</t>
  </si>
  <si>
    <t>Kütahya Dumlupınar Üniversitesi</t>
  </si>
  <si>
    <t>MUHASEBE VE VERGİ BÖLÜMÜ</t>
  </si>
  <si>
    <t>Afyon Kocatepe Üniversitesi</t>
  </si>
  <si>
    <t>BÜRO HİZMETLERİ VE SEKRETERLİK BÖLÜMÜ</t>
  </si>
  <si>
    <t>Manisa Celal Bayar Üniversitesi</t>
  </si>
  <si>
    <t>ÇOCUK BAKIMI VE GENÇLİK HİZMETLERİ BÖLÜMÜ</t>
  </si>
  <si>
    <t>Aydın Adnan Menderes Üniversitesi</t>
  </si>
  <si>
    <t>HUKUK BÖLÜMÜ</t>
  </si>
  <si>
    <t>Muğla Sıtkı Koçman Üniversitesi</t>
  </si>
  <si>
    <t>FİNANS BANKACILIK VE SİGORTACILIK BÖLÜMÜ</t>
  </si>
  <si>
    <t>Necmettin Erbakan Üniversitesi</t>
  </si>
  <si>
    <t>ORTAK DERSLER BÖLÜMÜ</t>
  </si>
  <si>
    <t>Kahramanmaraş Sütçü İmam Üniversitesi</t>
  </si>
  <si>
    <t>Gaziantep Üniversitesi</t>
  </si>
  <si>
    <t>Harran Üniversitesi</t>
  </si>
  <si>
    <t>Dicle Üniversitesi</t>
  </si>
  <si>
    <t>Van Yüzüncü Yıl Üniversitesi</t>
  </si>
  <si>
    <t>Kastamonu Üniversitesi</t>
  </si>
  <si>
    <t>Karabük Üniversitesi</t>
  </si>
  <si>
    <t>Zonguldak Bülent Ecevit Üniversitesi</t>
  </si>
  <si>
    <t>Recep Tayyip Erdoğan Üniversitesi</t>
  </si>
  <si>
    <t>Sivas Cumhuriyet Üniversitesi</t>
  </si>
  <si>
    <t>Tokat Gaziosmanpaşa Üniversitesi</t>
  </si>
  <si>
    <t>Bartın Üniversitesi</t>
  </si>
  <si>
    <t>Hitit Üniversitesi</t>
  </si>
  <si>
    <t>Niğde Ömer Halisdemir Üniversitesi</t>
  </si>
  <si>
    <t>Aksaray Üniversitesi</t>
  </si>
  <si>
    <t>Kırıkkale Üniversitesi</t>
  </si>
  <si>
    <t>Sağlık Bilimleri Üniversitesi</t>
  </si>
  <si>
    <t>TÜM BÖLÜMLER (yedek)</t>
  </si>
  <si>
    <t>NOT: Bölüm eklemek/çıkarmak için ilgili FAKÜLTE sütununu düzenleyin (2. satırdan itibaren). Fakülte adları ve sırası 'Listeler' sayfasındaki I sütunu ile aynı olmalıdır.</t>
  </si>
  <si>
    <t>form_tipi</t>
  </si>
  <si>
    <t>yalova_proje_basvuru</t>
  </si>
  <si>
    <t>surum</t>
  </si>
  <si>
    <t>0.24.0</t>
  </si>
  <si>
    <t>olusturulma</t>
  </si>
  <si>
    <t>2026-07-13T00:40:37.691416</t>
  </si>
  <si>
    <t>Bu sayfa formu tanımak içindir; silmeyin. İş bitince gizlenecek.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</si>
</sst>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i/>
      <sz val="11"/>
      <color rgb="FF8A7F84"/>
      <name val="Calibri"/>
    </font>
    <font>
      <b/>
      <sz val="11"/>
      <color rgb="FFFFFFFF"/>
      <name val="Calibri"/>
    </font>
    <font>
      <b/>
      <sz val="14"/>
      <color rgb="FF9E5C66"/>
      <name val="Calibri"/>
    </font>
    <font>
      <b/>
      <sz val="11"/>
      <name val="Calibri"/>
    </font>
    <font>
      <i/>
      <sz val="11"/>
      <color rgb="FF9AA0A6"/>
      <name val="Calibri"/>
    </font>
    <font>
      <b/>
      <sz val="11"/>
      <color rgb="FF9E5C66"/>
      <name val="Calibri"/>
    </font>
    <font>
      <i/>
      <sz val="9"/>
      <color rgb="FF8A7F8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E5C66"/>
      </patternFill>
    </fill>
    <fill>
      <patternFill patternType="solid">
        <fgColor rgb="FFFFF6CC"/>
      </patternFill>
    </fill>
    <fill>
      <patternFill patternType="solid">
        <fgColor rgb="FFECE6E8"/>
      </patternFill>
    </fill>
  </fills>
  <borders count="2">
    <border>
      <left/>
      <right/>
      <top/>
      <bottom/>
      <diagonal/>
    </border>
    <border>
      <left style="thin">
        <color rgb="FFD9CDD0"/>
      </left>
      <right style="thin">
        <color rgb="FFD9CDD0"/>
      </right>
      <top style="thin">
        <color rgb="FFD9CDD0"/>
      </top>
      <bottom style="thin">
        <color rgb="FFD9CDD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1" fillId="0" borderId="0" xfId="0" applyFont="1"/>
    <xf numFmtId="0" fontId="2" fillId="2" borderId="0" xfId="0" applyFont="1" applyFill="1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5" fillId="3" borderId="1" xfId="0" applyFont="1" applyFill="1" applyBorder="1" applyAlignment="1" applyProtection="1">
      <protection locked="0"/>
    </xf>
    <xf numFmtId="0" fontId="0" fillId="0" borderId="1" xfId="0" applyBorder="1" applyAlignment="1"/>
    <xf numFmtId="0" fontId="5" fillId="4" borderId="1" xfId="0" applyFont="1" applyFill="1" applyBorder="1" applyAlignment="1"/>
    <xf numFmtId="0" fontId="0" fillId="3" borderId="1" xfId="0" applyFill="1" applyBorder="1" applyAlignment="1" applyProtection="1">
      <protection locked="0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/>
  </sheetViews>
  <sheetFormatPr defaultRowHeight="15"/>
  <cols>
    <col min="1" max="1" width="40" customWidth="1"/>
    <col min="2" max="7" width="20" customWidth="1"/>
    <col min="10" max="10" width="13" hidden="1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>
      <c r="A2" s="7" t="s">
        <v>1</v>
      </c>
      <c r="B2" s="9"/>
      <c r="C2" s="9"/>
      <c r="D2" s="9"/>
      <c r="E2" s="9"/>
      <c r="F2" s="9"/>
      <c r="G2" s="9"/>
    </row>
    <row r="4" spans="1:7">
      <c r="A4" s="1" t="s">
        <v>2</v>
      </c>
      <c r="B4" s="10" t="s">
        <v>3</v>
      </c>
      <c r="C4" s="11"/>
      <c r="D4" s="11"/>
      <c r="E4" s="11"/>
      <c r="F4" s="11"/>
      <c r="G4" s="11"/>
    </row>
    <row r="5" spans="1:7">
      <c r="A5" s="1" t="s">
        <v>4</v>
      </c>
      <c r="B5" s="10" t="s">
        <v>3</v>
      </c>
      <c r="C5" s="11"/>
      <c r="D5" s="11"/>
      <c r="E5" s="11"/>
      <c r="F5" s="11"/>
      <c r="G5" s="11"/>
    </row>
    <row r="6" spans="1:7">
      <c r="A6" s="1" t="s">
        <v>5</v>
      </c>
      <c r="B6" s="12" t="str">
        <f>IFERROR(VLOOKUP($B$5,Listeler!$B$2:$C$25,2,FALSE),"")</f>
        <v/>
      </c>
      <c r="C6" s="11"/>
      <c r="D6" s="11"/>
      <c r="E6" s="11"/>
      <c r="F6" s="11"/>
      <c r="G6" s="11"/>
    </row>
    <row r="7" spans="1:7">
      <c r="A7" s="1" t="s">
        <v>6</v>
      </c>
      <c r="B7" s="13"/>
      <c r="C7" s="11"/>
      <c r="D7" s="11"/>
      <c r="E7" s="11"/>
      <c r="F7" s="11"/>
      <c r="G7" s="11"/>
    </row>
    <row r="8" spans="1:7">
      <c r="A8" s="1" t="s">
        <v>7</v>
      </c>
      <c r="B8" s="13"/>
      <c r="C8" s="11"/>
      <c r="D8" s="11"/>
      <c r="E8" s="11"/>
      <c r="F8" s="11"/>
      <c r="G8" s="11"/>
    </row>
    <row r="9" spans="1:7">
      <c r="A9" s="1" t="s">
        <v>8</v>
      </c>
      <c r="B9" s="10" t="s">
        <v>3</v>
      </c>
      <c r="C9" s="11"/>
      <c r="D9" s="11"/>
      <c r="E9" s="11"/>
      <c r="F9" s="11"/>
      <c r="G9" s="11"/>
    </row>
    <row r="10" spans="1:7">
      <c r="A10" s="1" t="s">
        <v>9</v>
      </c>
      <c r="B10" s="10" t="s">
        <v>3</v>
      </c>
      <c r="C10" s="11"/>
      <c r="D10" s="11"/>
      <c r="E10" s="11"/>
      <c r="F10" s="11"/>
      <c r="G10" s="11"/>
    </row>
    <row r="11" spans="1:7">
      <c r="A11" s="1" t="s">
        <v>10</v>
      </c>
      <c r="B11" s="10" t="s">
        <v>3</v>
      </c>
      <c r="C11" s="11"/>
      <c r="D11" s="11"/>
      <c r="E11" s="11"/>
      <c r="F11" s="11"/>
      <c r="G11" s="11"/>
    </row>
    <row r="12" spans="1:7">
      <c r="A12" s="1" t="s">
        <v>11</v>
      </c>
      <c r="B12" s="10" t="s">
        <v>3</v>
      </c>
      <c r="C12" s="11"/>
      <c r="D12" s="11"/>
      <c r="E12" s="11"/>
      <c r="F12" s="11"/>
      <c r="G12" s="11"/>
    </row>
    <row r="13" spans="1:7">
      <c r="A13" s="1" t="s">
        <v>12</v>
      </c>
      <c r="B13" s="10" t="s">
        <v>3</v>
      </c>
      <c r="C13" s="11"/>
      <c r="D13" s="11"/>
      <c r="E13" s="11"/>
      <c r="F13" s="11"/>
      <c r="G13" s="11"/>
    </row>
    <row r="14" spans="1:7">
      <c r="A14" s="1" t="s">
        <v>13</v>
      </c>
      <c r="B14" s="10" t="s">
        <v>3</v>
      </c>
      <c r="C14" s="11"/>
      <c r="D14" s="11"/>
      <c r="E14" s="11"/>
      <c r="F14" s="11"/>
      <c r="G14" s="11"/>
    </row>
    <row r="15" spans="1:7">
      <c r="A15" s="1" t="s">
        <v>14</v>
      </c>
      <c r="B15" s="12" t="str">
        <f>IF(MIN(Listeler!$L$2:$L$9)&gt;=9,"Önce kadro/personel listesini doldurun...",INDEX(Listeler!$K$2:$K$9,MATCH(MIN(Listeler!$L$2:$L$9),Listeler!$L$2:$L$9,0)))</f>
        <v>Önce kadro/personel listesini doldurun...</v>
      </c>
      <c r="C15" s="11"/>
      <c r="D15" s="11"/>
      <c r="E15" s="11"/>
      <c r="F15" s="11"/>
      <c r="G15" s="11"/>
    </row>
    <row r="16" spans="1:7">
      <c r="A16" s="1" t="s">
        <v>15</v>
      </c>
      <c r="B16" s="13"/>
      <c r="C16" s="11"/>
      <c r="D16" s="11"/>
      <c r="E16" s="11"/>
      <c r="F16" s="11"/>
      <c r="G16" s="11"/>
    </row>
    <row r="18" spans="1:10">
      <c r="A18" s="14" t="s">
        <v>16</v>
      </c>
      <c r="B18" s="9"/>
      <c r="C18" s="9"/>
      <c r="D18" s="9"/>
      <c r="E18" s="9"/>
      <c r="F18" s="9"/>
      <c r="G18" s="9"/>
    </row>
    <row r="19" spans="1:10">
      <c r="A19" s="6" t="s">
        <v>17</v>
      </c>
      <c r="B19" s="9"/>
      <c r="C19" s="9"/>
      <c r="D19" s="9"/>
      <c r="E19" s="9"/>
      <c r="F19" s="9"/>
      <c r="G19" s="9"/>
    </row>
    <row r="20" spans="1:10">
      <c r="A20" s="3" t="s">
        <v>18</v>
      </c>
      <c r="B20" s="3" t="s">
        <v>19</v>
      </c>
      <c r="C20" s="3" t="s">
        <v>20</v>
      </c>
      <c r="D20" s="3" t="s">
        <v>21</v>
      </c>
      <c r="E20" s="3" t="s">
        <v>22</v>
      </c>
      <c r="F20" s="3" t="s">
        <v>23</v>
      </c>
      <c r="G20" s="3" t="s">
        <v>24</v>
      </c>
    </row>
    <row r="21" spans="1:10">
      <c r="A21" s="2"/>
      <c r="B21" s="2"/>
      <c r="C21" s="2"/>
      <c r="D21" s="2"/>
      <c r="E21" s="2"/>
      <c r="F21" s="2"/>
      <c r="G21" s="2"/>
      <c r="J21" t="str">
        <f>IFERROR("FakBol!"&amp;ADDRESS(2,MATCH($E21,Listeler!$I$2:$I$18,0),1)&amp;":"&amp;ADDRESS(COUNTA(INDEX(FakBol!$A$1:$Q$200,0,MATCH($E21,Listeler!$I$2:$I$18,0))),MATCH($E21,Listeler!$I$2:$I$18,0),1),"FakBol!$S$2:$S$"&amp;(1+COUNTA(FakBol!$S$2:$S$500)))</f>
        <v>FakBol!$S$2:$S$64</v>
      </c>
    </row>
    <row r="22" spans="1:10">
      <c r="J22" t="str">
        <f>IFERROR("FakBol!"&amp;ADDRESS(2,MATCH($E22,Listeler!$I$2:$I$18,0),1)&amp;":"&amp;ADDRESS(COUNTA(INDEX(FakBol!$A$1:$Q$200,0,MATCH($E22,Listeler!$I$2:$I$18,0))),MATCH($E22,Listeler!$I$2:$I$18,0),1),"FakBol!$S$2:$S$"&amp;(1+COUNTA(FakBol!$S$2:$S$500)))</f>
        <v>FakBol!$S$2:$S$64</v>
      </c>
    </row>
    <row r="23" spans="1:10">
      <c r="A23" s="2"/>
      <c r="B23" s="2"/>
      <c r="C23" s="2"/>
      <c r="D23" s="2"/>
      <c r="E23" s="2"/>
      <c r="F23" s="2"/>
      <c r="G23" s="2"/>
      <c r="J23" t="str">
        <f>IFERROR("FakBol!"&amp;ADDRESS(2,MATCH($E23,Listeler!$I$2:$I$18,0),1)&amp;":"&amp;ADDRESS(COUNTA(INDEX(FakBol!$A$1:$Q$200,0,MATCH($E23,Listeler!$I$2:$I$18,0))),MATCH($E23,Listeler!$I$2:$I$18,0),1),"FakBol!$S$2:$S$"&amp;(1+COUNTA(FakBol!$S$2:$S$500)))</f>
        <v>FakBol!$S$2:$S$64</v>
      </c>
    </row>
    <row r="24" spans="1:10">
      <c r="J24" t="str">
        <f>IFERROR("FakBol!"&amp;ADDRESS(2,MATCH($E24,Listeler!$I$2:$I$18,0),1)&amp;":"&amp;ADDRESS(COUNTA(INDEX(FakBol!$A$1:$Q$200,0,MATCH($E24,Listeler!$I$2:$I$18,0))),MATCH($E24,Listeler!$I$2:$I$18,0),1),"FakBol!$S$2:$S$"&amp;(1+COUNTA(FakBol!$S$2:$S$500)))</f>
        <v>FakBol!$S$2:$S$64</v>
      </c>
    </row>
    <row r="25" spans="1:10">
      <c r="A25" s="2"/>
      <c r="B25" s="2"/>
      <c r="C25" s="2"/>
      <c r="D25" s="2"/>
      <c r="E25" s="2"/>
      <c r="F25" s="2"/>
      <c r="G25" s="2"/>
      <c r="J25" t="str">
        <f>IFERROR("FakBol!"&amp;ADDRESS(2,MATCH($E25,Listeler!$I$2:$I$18,0),1)&amp;":"&amp;ADDRESS(COUNTA(INDEX(FakBol!$A$1:$Q$200,0,MATCH($E25,Listeler!$I$2:$I$18,0))),MATCH($E25,Listeler!$I$2:$I$18,0),1),"FakBol!$S$2:$S$"&amp;(1+COUNTA(FakBol!$S$2:$S$500)))</f>
        <v>FakBol!$S$2:$S$64</v>
      </c>
    </row>
    <row r="26" spans="1:10">
      <c r="J26" t="str">
        <f>IFERROR("FakBol!"&amp;ADDRESS(2,MATCH($E26,Listeler!$I$2:$I$18,0),1)&amp;":"&amp;ADDRESS(COUNTA(INDEX(FakBol!$A$1:$Q$200,0,MATCH($E26,Listeler!$I$2:$I$18,0))),MATCH($E26,Listeler!$I$2:$I$18,0),1),"FakBol!$S$2:$S$"&amp;(1+COUNTA(FakBol!$S$2:$S$500)))</f>
        <v>FakBol!$S$2:$S$64</v>
      </c>
    </row>
    <row r="27" spans="1:10">
      <c r="A27" s="2"/>
      <c r="B27" s="2"/>
      <c r="C27" s="2"/>
      <c r="D27" s="2"/>
      <c r="E27" s="2"/>
      <c r="F27" s="2"/>
      <c r="G27" s="2"/>
      <c r="J27" t="str">
        <f>IFERROR("FakBol!"&amp;ADDRESS(2,MATCH($E27,Listeler!$I$2:$I$18,0),1)&amp;":"&amp;ADDRESS(COUNTA(INDEX(FakBol!$A$1:$Q$200,0,MATCH($E27,Listeler!$I$2:$I$18,0))),MATCH($E27,Listeler!$I$2:$I$18,0),1),"FakBol!$S$2:$S$"&amp;(1+COUNTA(FakBol!$S$2:$S$500)))</f>
        <v>FakBol!$S$2:$S$64</v>
      </c>
    </row>
    <row r="28" spans="1:10">
      <c r="J28" t="str">
        <f>IFERROR("FakBol!"&amp;ADDRESS(2,MATCH($E28,Listeler!$I$2:$I$18,0),1)&amp;":"&amp;ADDRESS(COUNTA(INDEX(FakBol!$A$1:$Q$200,0,MATCH($E28,Listeler!$I$2:$I$18,0))),MATCH($E28,Listeler!$I$2:$I$18,0),1),"FakBol!$S$2:$S$"&amp;(1+COUNTA(FakBol!$S$2:$S$500)))</f>
        <v>FakBol!$S$2:$S$64</v>
      </c>
    </row>
    <row r="29" spans="1:10">
      <c r="A29" s="2"/>
      <c r="B29" s="2"/>
      <c r="C29" s="2"/>
      <c r="D29" s="2"/>
      <c r="E29" s="2"/>
      <c r="F29" s="2"/>
      <c r="G29" s="2"/>
      <c r="J29" t="str">
        <f>IFERROR("FakBol!"&amp;ADDRESS(2,MATCH($E29,Listeler!$I$2:$I$18,0),1)&amp;":"&amp;ADDRESS(COUNTA(INDEX(FakBol!$A$1:$Q$200,0,MATCH($E29,Listeler!$I$2:$I$18,0))),MATCH($E29,Listeler!$I$2:$I$18,0),1),"FakBol!$S$2:$S$"&amp;(1+COUNTA(FakBol!$S$2:$S$500)))</f>
        <v>FakBol!$S$2:$S$64</v>
      </c>
    </row>
    <row r="30" spans="1:10">
      <c r="J30" t="str">
        <f>IFERROR("FakBol!"&amp;ADDRESS(2,MATCH($E30,Listeler!$I$2:$I$18,0),1)&amp;":"&amp;ADDRESS(COUNTA(INDEX(FakBol!$A$1:$Q$200,0,MATCH($E30,Listeler!$I$2:$I$18,0))),MATCH($E30,Listeler!$I$2:$I$18,0),1),"FakBol!$S$2:$S$"&amp;(1+COUNTA(FakBol!$S$2:$S$500)))</f>
        <v>FakBol!$S$2:$S$64</v>
      </c>
    </row>
    <row r="31" spans="1:10">
      <c r="A31" s="2"/>
      <c r="B31" s="2"/>
      <c r="C31" s="2"/>
      <c r="D31" s="2"/>
      <c r="E31" s="2"/>
      <c r="F31" s="2"/>
      <c r="G31" s="2"/>
      <c r="J31" t="str">
        <f>IFERROR("FakBol!"&amp;ADDRESS(2,MATCH($E31,Listeler!$I$2:$I$18,0),1)&amp;":"&amp;ADDRESS(COUNTA(INDEX(FakBol!$A$1:$Q$200,0,MATCH($E31,Listeler!$I$2:$I$18,0))),MATCH($E31,Listeler!$I$2:$I$18,0),1),"FakBol!$S$2:$S$"&amp;(1+COUNTA(FakBol!$S$2:$S$500)))</f>
        <v>FakBol!$S$2:$S$64</v>
      </c>
    </row>
    <row r="32" spans="1:10">
      <c r="J32" t="str">
        <f>IFERROR("FakBol!"&amp;ADDRESS(2,MATCH($E32,Listeler!$I$2:$I$18,0),1)&amp;":"&amp;ADDRESS(COUNTA(INDEX(FakBol!$A$1:$Q$200,0,MATCH($E32,Listeler!$I$2:$I$18,0))),MATCH($E32,Listeler!$I$2:$I$18,0),1),"FakBol!$S$2:$S$"&amp;(1+COUNTA(FakBol!$S$2:$S$500)))</f>
        <v>FakBol!$S$2:$S$64</v>
      </c>
    </row>
    <row r="33" spans="1:10">
      <c r="A33" s="2"/>
      <c r="B33" s="2"/>
      <c r="C33" s="2"/>
      <c r="D33" s="2"/>
      <c r="E33" s="2"/>
      <c r="F33" s="2"/>
      <c r="G33" s="2"/>
      <c r="J33" t="str">
        <f>IFERROR("FakBol!"&amp;ADDRESS(2,MATCH($E33,Listeler!$I$2:$I$18,0),1)&amp;":"&amp;ADDRESS(COUNTA(INDEX(FakBol!$A$1:$Q$200,0,MATCH($E33,Listeler!$I$2:$I$18,0))),MATCH($E33,Listeler!$I$2:$I$18,0),1),"FakBol!$S$2:$S$"&amp;(1+COUNTA(FakBol!$S$2:$S$500)))</f>
        <v>FakBol!$S$2:$S$64</v>
      </c>
    </row>
    <row r="34" spans="1:10">
      <c r="J34" t="str">
        <f>IFERROR("FakBol!"&amp;ADDRESS(2,MATCH($E34,Listeler!$I$2:$I$18,0),1)&amp;":"&amp;ADDRESS(COUNTA(INDEX(FakBol!$A$1:$Q$200,0,MATCH($E34,Listeler!$I$2:$I$18,0))),MATCH($E34,Listeler!$I$2:$I$18,0),1),"FakBol!$S$2:$S$"&amp;(1+COUNTA(FakBol!$S$2:$S$500)))</f>
        <v>FakBol!$S$2:$S$64</v>
      </c>
    </row>
    <row r="35" spans="1:10">
      <c r="A35" s="2"/>
      <c r="B35" s="2"/>
      <c r="C35" s="2"/>
      <c r="D35" s="2"/>
      <c r="E35" s="2"/>
      <c r="F35" s="2"/>
      <c r="G35" s="2"/>
      <c r="J35" t="str">
        <f>IFERROR("FakBol!"&amp;ADDRESS(2,MATCH($E35,Listeler!$I$2:$I$18,0),1)&amp;":"&amp;ADDRESS(COUNTA(INDEX(FakBol!$A$1:$Q$200,0,MATCH($E35,Listeler!$I$2:$I$18,0))),MATCH($E35,Listeler!$I$2:$I$18,0),1),"FakBol!$S$2:$S$"&amp;(1+COUNTA(FakBol!$S$2:$S$500)))</f>
        <v>FakBol!$S$2:$S$64</v>
      </c>
    </row>
    <row r="36" spans="1:10">
      <c r="J36" t="str">
        <f>IFERROR("FakBol!"&amp;ADDRESS(2,MATCH($E36,Listeler!$I$2:$I$18,0),1)&amp;":"&amp;ADDRESS(COUNTA(INDEX(FakBol!$A$1:$Q$200,0,MATCH($E36,Listeler!$I$2:$I$18,0))),MATCH($E36,Listeler!$I$2:$I$18,0),1),"FakBol!$S$2:$S$"&amp;(1+COUNTA(FakBol!$S$2:$S$500)))</f>
        <v>FakBol!$S$2:$S$64</v>
      </c>
    </row>
  </sheetData>
  <sheetProtection sheet="1" formatCells="0"/>
  <mergeCells count="17">
    <mergeCell ref="A1:G1"/>
    <mergeCell ref="A18:G18"/>
    <mergeCell ref="B5:G5"/>
    <mergeCell ref="B14:G14"/>
    <mergeCell ref="B9:G9"/>
    <mergeCell ref="B8:G8"/>
    <mergeCell ref="B4:G4"/>
    <mergeCell ref="A2:G2"/>
    <mergeCell ref="B12:G12"/>
    <mergeCell ref="B13:G13"/>
    <mergeCell ref="A19:G19"/>
    <mergeCell ref="B15:G15"/>
    <mergeCell ref="B7:G7"/>
    <mergeCell ref="B11:G11"/>
    <mergeCell ref="B6:G6"/>
    <mergeCell ref="B16:G16"/>
    <mergeCell ref="B10:G10"/>
  </mergeCells>
  <dataValidations count="1">
    <dataValidation type="list" allowBlank="1" sqref="F21:F36" xr:uid="{00000000-0002-0000-0000-00000B000000}">
      <formula1>INDIRECT($J21)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 xr:uid="{00000000-0002-0000-0000-000000000000}">
          <x14:formula1>
            <xm:f>Listeler!$A$2:$A$6</xm:f>
          </x14:formula1>
          <xm:sqref>B4</xm:sqref>
        </x14:dataValidation>
        <x14:dataValidation type="list" allowBlank="1" xr:uid="{00000000-0002-0000-0000-000001000000}">
          <x14:formula1>
            <xm:f>Listeler!$B$2:$B$25</xm:f>
          </x14:formula1>
          <xm:sqref>B5</xm:sqref>
        </x14:dataValidation>
        <x14:dataValidation type="list" allowBlank="1" showErrorMessage="1" xr:uid="{00000000-0002-0000-0000-000002000000}">
          <x14:formula1>
            <xm:f>Listeler!$D$2:$D$13</xm:f>
          </x14:formula1>
          <xm:sqref>B9</xm:sqref>
        </x14:dataValidation>
        <x14:dataValidation type="list" allowBlank="1" showErrorMessage="1" xr:uid="{00000000-0002-0000-0000-000003000000}">
          <x14:formula1>
            <xm:f>Listeler!$E$2:$E$8</xm:f>
          </x14:formula1>
          <xm:sqref>B10</xm:sqref>
        </x14:dataValidation>
        <x14:dataValidation type="list" allowBlank="1" showErrorMessage="1" xr:uid="{00000000-0002-0000-0000-000004000000}">
          <x14:formula1>
            <xm:f>Listeler!$F$2:$F$3</xm:f>
          </x14:formula1>
          <xm:sqref>B11:B12</xm:sqref>
        </x14:dataValidation>
        <x14:dataValidation type="list" allowBlank="1" showErrorMessage="1" xr:uid="{00000000-0002-0000-0000-000006000000}">
          <x14:formula1>
            <xm:f>Listeler!$N$2:$N$9</xm:f>
          </x14:formula1>
          <xm:sqref>B13</xm:sqref>
        </x14:dataValidation>
        <x14:dataValidation type="list" allowBlank="1" showErrorMessage="1" xr:uid="{00000000-0002-0000-0000-000007000000}">
          <x14:formula1>
            <xm:f>Listeler!$O$2:$O$12</xm:f>
          </x14:formula1>
          <xm:sqref>B14</xm:sqref>
        </x14:dataValidation>
        <x14:dataValidation type="list" allowBlank="1" showErrorMessage="1" xr:uid="{00000000-0002-0000-0000-000008000000}">
          <x14:formula1>
            <xm:f>Listeler!$G$2:$G$5</xm:f>
          </x14:formula1>
          <xm:sqref>C21:C36</xm:sqref>
        </x14:dataValidation>
        <x14:dataValidation type="list" allowBlank="1" xr:uid="{00000000-0002-0000-0000-000009000000}">
          <x14:formula1>
            <xm:f>Listeler!$H$2:$H$82</xm:f>
          </x14:formula1>
          <xm:sqref>D21:D36</xm:sqref>
        </x14:dataValidation>
        <x14:dataValidation type="list" allowBlank="1" xr:uid="{00000000-0002-0000-0000-00000A000000}">
          <x14:formula1>
            <xm:f>Listeler!$I$2:$I$18</xm:f>
          </x14:formula1>
          <xm:sqref>E21:E36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workbookViewId="0"/>
  </sheetViews>
  <sheetFormatPr defaultRowHeight="15"/>
  <sheetData>
    <row r="1" spans="1:1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s="4" t="s">
        <v>37</v>
      </c>
      <c r="N1" t="s">
        <v>38</v>
      </c>
      <c r="O1" t="s">
        <v>39</v>
      </c>
    </row>
    <row r="2" spans="1:15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tr">
        <f>IF('Başvuru Formu'!A21="","",'Başvuru Formu'!A21&amp;" "&amp;'Başvuru Formu'!B21)</f>
        <v/>
      </c>
      <c r="L2">
        <f>IF('Başvuru Formu'!D21="Yalova Üniversitesi",IF('Başvuru Formu'!C21="Yürütücü",1,2),9)</f>
        <v>9</v>
      </c>
      <c r="N2" t="s">
        <v>50</v>
      </c>
      <c r="O2" t="s">
        <v>51</v>
      </c>
    </row>
    <row r="3" spans="1:15">
      <c r="A3" t="s">
        <v>52</v>
      </c>
      <c r="B3" t="s">
        <v>53</v>
      </c>
      <c r="C3" t="s">
        <v>54</v>
      </c>
      <c r="D3" t="s">
        <v>55</v>
      </c>
      <c r="E3" t="s">
        <v>56</v>
      </c>
      <c r="F3" t="s">
        <v>57</v>
      </c>
      <c r="G3" t="s">
        <v>58</v>
      </c>
      <c r="H3" t="s">
        <v>59</v>
      </c>
      <c r="I3" t="s">
        <v>60</v>
      </c>
      <c r="J3" t="s">
        <v>61</v>
      </c>
      <c r="K3" t="str">
        <f>IF('Başvuru Formu'!A22="","",'Başvuru Formu'!A22&amp;" "&amp;'Başvuru Formu'!B22)</f>
        <v/>
      </c>
      <c r="L3">
        <f>IF('Başvuru Formu'!D22="Yalova Üniversitesi",IF('Başvuru Formu'!C22="Yürütücü",1,2),9)</f>
        <v>9</v>
      </c>
      <c r="N3" t="s">
        <v>62</v>
      </c>
      <c r="O3" t="s">
        <v>63</v>
      </c>
    </row>
    <row r="4" spans="1:15">
      <c r="A4" t="s">
        <v>64</v>
      </c>
      <c r="B4" t="s">
        <v>65</v>
      </c>
      <c r="C4" t="s">
        <v>66</v>
      </c>
      <c r="D4" t="s">
        <v>67</v>
      </c>
      <c r="E4" t="s">
        <v>68</v>
      </c>
      <c r="G4" t="s">
        <v>69</v>
      </c>
      <c r="H4" t="s">
        <v>70</v>
      </c>
      <c r="I4" t="s">
        <v>71</v>
      </c>
      <c r="J4" t="s">
        <v>72</v>
      </c>
      <c r="K4" t="str">
        <f>IF('Başvuru Formu'!A23="","",'Başvuru Formu'!A23&amp;" "&amp;'Başvuru Formu'!B23)</f>
        <v/>
      </c>
      <c r="L4">
        <f>IF('Başvuru Formu'!D23="Yalova Üniversitesi",IF('Başvuru Formu'!C23="Yürütücü",1,2),9)</f>
        <v>9</v>
      </c>
      <c r="N4" t="s">
        <v>73</v>
      </c>
      <c r="O4" t="s">
        <v>74</v>
      </c>
    </row>
    <row r="5" spans="1:15">
      <c r="A5" t="s">
        <v>75</v>
      </c>
      <c r="B5" t="s">
        <v>76</v>
      </c>
      <c r="C5" t="s">
        <v>77</v>
      </c>
      <c r="D5" t="s">
        <v>78</v>
      </c>
      <c r="E5" t="s">
        <v>79</v>
      </c>
      <c r="G5" t="s">
        <v>80</v>
      </c>
      <c r="H5" t="s">
        <v>81</v>
      </c>
      <c r="I5" t="s">
        <v>82</v>
      </c>
      <c r="J5" t="s">
        <v>83</v>
      </c>
      <c r="K5" t="str">
        <f>IF('Başvuru Formu'!A24="","",'Başvuru Formu'!A24&amp;" "&amp;'Başvuru Formu'!B24)</f>
        <v/>
      </c>
      <c r="L5">
        <f>IF('Başvuru Formu'!D24="Yalova Üniversitesi",IF('Başvuru Formu'!C24="Yürütücü",1,2),9)</f>
        <v>9</v>
      </c>
      <c r="N5" t="s">
        <v>84</v>
      </c>
      <c r="O5" t="s">
        <v>85</v>
      </c>
    </row>
    <row r="6" spans="1:15">
      <c r="A6" t="s">
        <v>72</v>
      </c>
      <c r="B6" t="s">
        <v>86</v>
      </c>
      <c r="C6" t="s">
        <v>87</v>
      </c>
      <c r="D6" t="s">
        <v>88</v>
      </c>
      <c r="E6" t="s">
        <v>89</v>
      </c>
      <c r="H6" t="s">
        <v>90</v>
      </c>
      <c r="I6" t="s">
        <v>91</v>
      </c>
      <c r="J6" t="s">
        <v>92</v>
      </c>
      <c r="K6" t="str">
        <f>IF('Başvuru Formu'!A25="","",'Başvuru Formu'!A25&amp;" "&amp;'Başvuru Formu'!B25)</f>
        <v/>
      </c>
      <c r="L6">
        <f>IF('Başvuru Formu'!D25="Yalova Üniversitesi",IF('Başvuru Formu'!C25="Yürütücü",1,2),9)</f>
        <v>9</v>
      </c>
      <c r="N6" t="s">
        <v>93</v>
      </c>
      <c r="O6" t="s">
        <v>94</v>
      </c>
    </row>
    <row r="7" spans="1:15">
      <c r="B7" t="s">
        <v>95</v>
      </c>
      <c r="C7" t="s">
        <v>96</v>
      </c>
      <c r="D7" t="s">
        <v>97</v>
      </c>
      <c r="E7" t="s">
        <v>98</v>
      </c>
      <c r="H7" t="s">
        <v>99</v>
      </c>
      <c r="I7" t="s">
        <v>100</v>
      </c>
      <c r="J7" t="s">
        <v>101</v>
      </c>
      <c r="K7" t="str">
        <f>IF('Başvuru Formu'!A26="","",'Başvuru Formu'!A26&amp;" "&amp;'Başvuru Formu'!B26)</f>
        <v/>
      </c>
      <c r="L7">
        <f>IF('Başvuru Formu'!D26="Yalova Üniversitesi",IF('Başvuru Formu'!C26="Yürütücü",1,2),9)</f>
        <v>9</v>
      </c>
      <c r="N7" t="s">
        <v>102</v>
      </c>
      <c r="O7" t="s">
        <v>103</v>
      </c>
    </row>
    <row r="8" spans="1:15">
      <c r="B8" t="s">
        <v>104</v>
      </c>
      <c r="C8" t="s">
        <v>105</v>
      </c>
      <c r="D8" t="s">
        <v>106</v>
      </c>
      <c r="E8" t="s">
        <v>107</v>
      </c>
      <c r="H8" t="s">
        <v>108</v>
      </c>
      <c r="I8" t="s">
        <v>109</v>
      </c>
      <c r="J8" t="s">
        <v>110</v>
      </c>
      <c r="K8" t="str">
        <f>IF('Başvuru Formu'!A27="","",'Başvuru Formu'!A27&amp;" "&amp;'Başvuru Formu'!B27)</f>
        <v/>
      </c>
      <c r="L8">
        <f>IF('Başvuru Formu'!D27="Yalova Üniversitesi",IF('Başvuru Formu'!C27="Yürütücü",1,2),9)</f>
        <v>9</v>
      </c>
      <c r="N8" t="s">
        <v>111</v>
      </c>
      <c r="O8" t="s">
        <v>112</v>
      </c>
    </row>
    <row r="9" spans="1:15">
      <c r="B9" t="s">
        <v>113</v>
      </c>
      <c r="C9" t="s">
        <v>114</v>
      </c>
      <c r="D9" t="s">
        <v>115</v>
      </c>
      <c r="H9" t="s">
        <v>116</v>
      </c>
      <c r="I9" t="s">
        <v>117</v>
      </c>
      <c r="J9" t="s">
        <v>118</v>
      </c>
      <c r="K9" t="str">
        <f>IF('Başvuru Formu'!A28="","",'Başvuru Formu'!A28&amp;" "&amp;'Başvuru Formu'!B28)</f>
        <v/>
      </c>
      <c r="L9">
        <f>IF('Başvuru Formu'!D28="Yalova Üniversitesi",IF('Başvuru Formu'!C28="Yürütücü",1,2),9)</f>
        <v>9</v>
      </c>
      <c r="N9" t="s">
        <v>72</v>
      </c>
      <c r="O9" t="s">
        <v>119</v>
      </c>
    </row>
    <row r="10" spans="1:15">
      <c r="B10" t="s">
        <v>120</v>
      </c>
      <c r="C10" t="s">
        <v>121</v>
      </c>
      <c r="D10" t="s">
        <v>122</v>
      </c>
      <c r="H10" t="s">
        <v>123</v>
      </c>
      <c r="I10" t="s">
        <v>124</v>
      </c>
      <c r="J10" t="s">
        <v>125</v>
      </c>
      <c r="O10" t="s">
        <v>126</v>
      </c>
    </row>
    <row r="11" spans="1:15">
      <c r="B11" t="s">
        <v>127</v>
      </c>
      <c r="C11" t="s">
        <v>128</v>
      </c>
      <c r="D11" t="s">
        <v>129</v>
      </c>
      <c r="H11" t="s">
        <v>130</v>
      </c>
      <c r="I11" t="s">
        <v>131</v>
      </c>
      <c r="J11" t="s">
        <v>132</v>
      </c>
      <c r="O11" t="s">
        <v>133</v>
      </c>
    </row>
    <row r="12" spans="1:15">
      <c r="B12" t="s">
        <v>134</v>
      </c>
      <c r="C12" t="s">
        <v>135</v>
      </c>
      <c r="D12" t="s">
        <v>136</v>
      </c>
      <c r="H12" t="s">
        <v>137</v>
      </c>
      <c r="I12" t="s">
        <v>138</v>
      </c>
      <c r="J12" t="s">
        <v>139</v>
      </c>
      <c r="O12" t="s">
        <v>140</v>
      </c>
    </row>
    <row r="13" spans="1:15">
      <c r="B13" t="s">
        <v>141</v>
      </c>
      <c r="C13" t="s">
        <v>142</v>
      </c>
      <c r="D13" t="s">
        <v>143</v>
      </c>
      <c r="H13" t="s">
        <v>144</v>
      </c>
      <c r="I13" t="s">
        <v>145</v>
      </c>
      <c r="J13" t="s">
        <v>146</v>
      </c>
    </row>
    <row r="14" spans="1:15">
      <c r="B14" t="s">
        <v>147</v>
      </c>
      <c r="C14" t="s">
        <v>148</v>
      </c>
      <c r="H14" t="s">
        <v>149</v>
      </c>
      <c r="I14" t="s">
        <v>150</v>
      </c>
      <c r="J14" t="s">
        <v>151</v>
      </c>
    </row>
    <row r="15" spans="1:15">
      <c r="B15" t="s">
        <v>152</v>
      </c>
      <c r="C15" t="s">
        <v>153</v>
      </c>
      <c r="H15" t="s">
        <v>154</v>
      </c>
      <c r="I15" t="s">
        <v>155</v>
      </c>
      <c r="J15" t="s">
        <v>156</v>
      </c>
    </row>
    <row r="16" spans="1:15">
      <c r="B16" t="s">
        <v>157</v>
      </c>
      <c r="C16" t="s">
        <v>158</v>
      </c>
      <c r="H16" t="s">
        <v>159</v>
      </c>
      <c r="I16" t="s">
        <v>160</v>
      </c>
      <c r="J16" t="s">
        <v>161</v>
      </c>
    </row>
    <row r="17" spans="2:10">
      <c r="B17" t="s">
        <v>162</v>
      </c>
      <c r="C17" t="s">
        <v>163</v>
      </c>
      <c r="H17" t="s">
        <v>164</v>
      </c>
      <c r="I17" t="s">
        <v>165</v>
      </c>
      <c r="J17" t="s">
        <v>166</v>
      </c>
    </row>
    <row r="18" spans="2:10">
      <c r="B18" t="s">
        <v>167</v>
      </c>
      <c r="C18" t="s">
        <v>168</v>
      </c>
      <c r="H18" t="s">
        <v>169</v>
      </c>
      <c r="I18" t="s">
        <v>72</v>
      </c>
      <c r="J18" t="s">
        <v>170</v>
      </c>
    </row>
    <row r="19" spans="2:10">
      <c r="B19" t="s">
        <v>171</v>
      </c>
      <c r="C19" t="s">
        <v>172</v>
      </c>
      <c r="H19" t="s">
        <v>173</v>
      </c>
      <c r="J19" t="s">
        <v>174</v>
      </c>
    </row>
    <row r="20" spans="2:10">
      <c r="B20" t="s">
        <v>175</v>
      </c>
      <c r="C20" t="s">
        <v>176</v>
      </c>
      <c r="H20" t="s">
        <v>177</v>
      </c>
      <c r="J20" t="s">
        <v>178</v>
      </c>
    </row>
    <row r="21" spans="2:10">
      <c r="B21" t="s">
        <v>179</v>
      </c>
      <c r="C21" t="s">
        <v>180</v>
      </c>
      <c r="H21" t="s">
        <v>181</v>
      </c>
      <c r="J21" t="s">
        <v>182</v>
      </c>
    </row>
    <row r="22" spans="2:10">
      <c r="B22" t="s">
        <v>183</v>
      </c>
      <c r="C22" t="s">
        <v>184</v>
      </c>
      <c r="H22" t="s">
        <v>185</v>
      </c>
      <c r="J22" t="s">
        <v>186</v>
      </c>
    </row>
    <row r="23" spans="2:10">
      <c r="B23" t="s">
        <v>187</v>
      </c>
      <c r="C23" t="s">
        <v>188</v>
      </c>
      <c r="H23" t="s">
        <v>189</v>
      </c>
      <c r="J23" t="s">
        <v>190</v>
      </c>
    </row>
    <row r="24" spans="2:10">
      <c r="B24" t="s">
        <v>191</v>
      </c>
      <c r="C24" t="s">
        <v>192</v>
      </c>
      <c r="H24" t="s">
        <v>193</v>
      </c>
      <c r="J24" t="s">
        <v>194</v>
      </c>
    </row>
    <row r="25" spans="2:10">
      <c r="B25" t="s">
        <v>72</v>
      </c>
      <c r="H25" t="s">
        <v>195</v>
      </c>
      <c r="J25" t="s">
        <v>196</v>
      </c>
    </row>
    <row r="26" spans="2:10">
      <c r="H26" t="s">
        <v>197</v>
      </c>
      <c r="J26" t="s">
        <v>198</v>
      </c>
    </row>
    <row r="27" spans="2:10">
      <c r="H27" t="s">
        <v>199</v>
      </c>
      <c r="J27" t="s">
        <v>200</v>
      </c>
    </row>
    <row r="28" spans="2:10">
      <c r="H28" t="s">
        <v>201</v>
      </c>
      <c r="J28" t="s">
        <v>202</v>
      </c>
    </row>
    <row r="29" spans="2:10">
      <c r="H29" t="s">
        <v>203</v>
      </c>
      <c r="J29" t="s">
        <v>204</v>
      </c>
    </row>
    <row r="30" spans="2:10">
      <c r="H30" t="s">
        <v>205</v>
      </c>
      <c r="J30" t="s">
        <v>206</v>
      </c>
    </row>
    <row r="31" spans="2:10">
      <c r="H31" t="s">
        <v>207</v>
      </c>
      <c r="J31" t="s">
        <v>208</v>
      </c>
    </row>
    <row r="32" spans="2:10">
      <c r="H32" t="s">
        <v>209</v>
      </c>
      <c r="J32" t="s">
        <v>210</v>
      </c>
    </row>
    <row r="33" spans="8:10">
      <c r="H33" t="s">
        <v>211</v>
      </c>
      <c r="J33" t="s">
        <v>212</v>
      </c>
    </row>
    <row r="34" spans="8:10">
      <c r="H34" t="s">
        <v>213</v>
      </c>
      <c r="J34" t="s">
        <v>214</v>
      </c>
    </row>
    <row r="35" spans="8:10">
      <c r="H35" t="s">
        <v>215</v>
      </c>
      <c r="J35" t="s">
        <v>216</v>
      </c>
    </row>
    <row r="36" spans="8:10">
      <c r="H36" t="s">
        <v>217</v>
      </c>
      <c r="J36" t="s">
        <v>218</v>
      </c>
    </row>
    <row r="37" spans="8:10">
      <c r="H37" t="s">
        <v>219</v>
      </c>
      <c r="J37" t="s">
        <v>220</v>
      </c>
    </row>
    <row r="38" spans="8:10">
      <c r="H38" t="s">
        <v>221</v>
      </c>
      <c r="J38" t="s">
        <v>222</v>
      </c>
    </row>
    <row r="39" spans="8:10">
      <c r="H39" t="s">
        <v>223</v>
      </c>
      <c r="J39" t="s">
        <v>224</v>
      </c>
    </row>
    <row r="40" spans="8:10">
      <c r="H40" t="s">
        <v>225</v>
      </c>
      <c r="J40" t="s">
        <v>226</v>
      </c>
    </row>
    <row r="41" spans="8:10">
      <c r="H41" t="s">
        <v>227</v>
      </c>
      <c r="J41" t="s">
        <v>228</v>
      </c>
    </row>
    <row r="42" spans="8:10">
      <c r="H42" t="s">
        <v>229</v>
      </c>
      <c r="J42" t="s">
        <v>230</v>
      </c>
    </row>
    <row r="43" spans="8:10">
      <c r="H43" t="s">
        <v>231</v>
      </c>
      <c r="J43" t="s">
        <v>232</v>
      </c>
    </row>
    <row r="44" spans="8:10">
      <c r="H44" t="s">
        <v>233</v>
      </c>
      <c r="J44" t="s">
        <v>234</v>
      </c>
    </row>
    <row r="45" spans="8:10">
      <c r="H45" t="s">
        <v>235</v>
      </c>
      <c r="J45" t="s">
        <v>236</v>
      </c>
    </row>
    <row r="46" spans="8:10">
      <c r="H46" t="s">
        <v>237</v>
      </c>
      <c r="J46" t="s">
        <v>238</v>
      </c>
    </row>
    <row r="47" spans="8:10">
      <c r="H47" t="s">
        <v>239</v>
      </c>
      <c r="J47" t="s">
        <v>240</v>
      </c>
    </row>
    <row r="48" spans="8:10">
      <c r="H48" t="s">
        <v>241</v>
      </c>
      <c r="J48" t="s">
        <v>242</v>
      </c>
    </row>
    <row r="49" spans="8:10">
      <c r="H49" t="s">
        <v>243</v>
      </c>
      <c r="J49" t="s">
        <v>244</v>
      </c>
    </row>
    <row r="50" spans="8:10">
      <c r="H50" t="s">
        <v>245</v>
      </c>
      <c r="J50" t="s">
        <v>246</v>
      </c>
    </row>
    <row r="51" spans="8:10">
      <c r="H51" t="s">
        <v>247</v>
      </c>
      <c r="J51" t="s">
        <v>248</v>
      </c>
    </row>
    <row r="52" spans="8:10">
      <c r="H52" t="s">
        <v>249</v>
      </c>
      <c r="J52" t="s">
        <v>250</v>
      </c>
    </row>
    <row r="53" spans="8:10">
      <c r="H53" t="s">
        <v>251</v>
      </c>
      <c r="J53" t="s">
        <v>252</v>
      </c>
    </row>
    <row r="54" spans="8:10">
      <c r="H54" t="s">
        <v>253</v>
      </c>
      <c r="J54" t="s">
        <v>254</v>
      </c>
    </row>
    <row r="55" spans="8:10">
      <c r="H55" t="s">
        <v>255</v>
      </c>
      <c r="J55" t="s">
        <v>256</v>
      </c>
    </row>
    <row r="56" spans="8:10">
      <c r="H56" t="s">
        <v>257</v>
      </c>
      <c r="J56" t="s">
        <v>258</v>
      </c>
    </row>
    <row r="57" spans="8:10">
      <c r="H57" t="s">
        <v>259</v>
      </c>
      <c r="J57" t="s">
        <v>260</v>
      </c>
    </row>
    <row r="58" spans="8:10">
      <c r="H58" t="s">
        <v>261</v>
      </c>
      <c r="J58" t="s">
        <v>262</v>
      </c>
    </row>
    <row r="59" spans="8:10">
      <c r="H59" t="s">
        <v>263</v>
      </c>
      <c r="J59" t="s">
        <v>264</v>
      </c>
    </row>
    <row r="60" spans="8:10">
      <c r="H60" t="s">
        <v>265</v>
      </c>
      <c r="J60" t="s">
        <v>266</v>
      </c>
    </row>
    <row r="61" spans="8:10">
      <c r="H61" t="s">
        <v>267</v>
      </c>
      <c r="J61" t="s">
        <v>268</v>
      </c>
    </row>
    <row r="62" spans="8:10">
      <c r="H62" t="s">
        <v>269</v>
      </c>
      <c r="J62" t="s">
        <v>270</v>
      </c>
    </row>
    <row r="63" spans="8:10">
      <c r="H63" t="s">
        <v>271</v>
      </c>
      <c r="J63" t="s">
        <v>272</v>
      </c>
    </row>
    <row r="64" spans="8:10">
      <c r="H64" t="s">
        <v>273</v>
      </c>
      <c r="J64" t="s">
        <v>274</v>
      </c>
    </row>
    <row r="65" spans="8:8">
      <c r="H65" t="s">
        <v>275</v>
      </c>
    </row>
    <row r="66" spans="8:8">
      <c r="H66" t="s">
        <v>276</v>
      </c>
    </row>
    <row r="67" spans="8:8">
      <c r="H67" t="s">
        <v>277</v>
      </c>
    </row>
    <row r="68" spans="8:8">
      <c r="H68" t="s">
        <v>278</v>
      </c>
    </row>
    <row r="69" spans="8:8">
      <c r="H69" t="s">
        <v>279</v>
      </c>
    </row>
    <row r="70" spans="8:8">
      <c r="H70" t="s">
        <v>280</v>
      </c>
    </row>
    <row r="71" spans="8:8">
      <c r="H71" t="s">
        <v>281</v>
      </c>
    </row>
    <row r="72" spans="8:8">
      <c r="H72" t="s">
        <v>282</v>
      </c>
    </row>
    <row r="73" spans="8:8">
      <c r="H73" t="s">
        <v>283</v>
      </c>
    </row>
    <row r="74" spans="8:8">
      <c r="H74" t="s">
        <v>284</v>
      </c>
    </row>
    <row r="75" spans="8:8">
      <c r="H75" t="s">
        <v>285</v>
      </c>
    </row>
    <row r="76" spans="8:8">
      <c r="H76" t="s">
        <v>286</v>
      </c>
    </row>
    <row r="77" spans="8:8">
      <c r="H77" t="s">
        <v>287</v>
      </c>
    </row>
    <row r="78" spans="8:8">
      <c r="H78" t="s">
        <v>288</v>
      </c>
    </row>
    <row r="79" spans="8:8">
      <c r="H79" t="s">
        <v>289</v>
      </c>
    </row>
    <row r="80" spans="8:8">
      <c r="H80" t="s">
        <v>290</v>
      </c>
    </row>
    <row r="81" spans="8:8">
      <c r="H81" t="s">
        <v>291</v>
      </c>
    </row>
    <row r="82" spans="8:8">
      <c r="H82" t="s">
        <v>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"/>
  <sheetViews>
    <sheetView workbookViewId="0"/>
  </sheetViews>
  <sheetFormatPr defaultRowHeight="15"/>
  <cols>
    <col min="1" max="17" width="22" customWidth="1"/>
    <col min="19" max="19" width="30" customWidth="1"/>
  </cols>
  <sheetData>
    <row r="1" spans="1:21">
      <c r="A1" s="5" t="s">
        <v>48</v>
      </c>
      <c r="B1" s="5" t="s">
        <v>60</v>
      </c>
      <c r="C1" s="5" t="s">
        <v>71</v>
      </c>
      <c r="D1" s="5" t="s">
        <v>82</v>
      </c>
      <c r="E1" s="5" t="s">
        <v>91</v>
      </c>
      <c r="F1" s="5" t="s">
        <v>100</v>
      </c>
      <c r="G1" s="5" t="s">
        <v>109</v>
      </c>
      <c r="H1" s="5" t="s">
        <v>117</v>
      </c>
      <c r="I1" s="5" t="s">
        <v>124</v>
      </c>
      <c r="J1" s="5" t="s">
        <v>131</v>
      </c>
      <c r="K1" s="5" t="s">
        <v>138</v>
      </c>
      <c r="L1" s="5" t="s">
        <v>145</v>
      </c>
      <c r="M1" s="5" t="s">
        <v>150</v>
      </c>
      <c r="N1" s="5" t="s">
        <v>155</v>
      </c>
      <c r="O1" s="5" t="s">
        <v>160</v>
      </c>
      <c r="P1" s="5" t="s">
        <v>165</v>
      </c>
      <c r="Q1" s="5" t="s">
        <v>72</v>
      </c>
      <c r="S1" s="5" t="s">
        <v>292</v>
      </c>
      <c r="U1" s="4" t="s">
        <v>293</v>
      </c>
    </row>
    <row r="2" spans="1:21">
      <c r="A2" t="s">
        <v>49</v>
      </c>
      <c r="B2" t="s">
        <v>83</v>
      </c>
      <c r="C2" t="s">
        <v>156</v>
      </c>
      <c r="D2" t="s">
        <v>170</v>
      </c>
      <c r="E2" t="s">
        <v>182</v>
      </c>
      <c r="F2" t="s">
        <v>194</v>
      </c>
      <c r="G2" t="s">
        <v>200</v>
      </c>
      <c r="H2" t="s">
        <v>212</v>
      </c>
      <c r="I2" t="s">
        <v>220</v>
      </c>
      <c r="J2" t="s">
        <v>226</v>
      </c>
      <c r="K2" t="s">
        <v>230</v>
      </c>
      <c r="L2" t="s">
        <v>238</v>
      </c>
      <c r="M2" t="s">
        <v>244</v>
      </c>
      <c r="N2" t="s">
        <v>246</v>
      </c>
      <c r="O2" t="s">
        <v>262</v>
      </c>
      <c r="P2" t="s">
        <v>274</v>
      </c>
      <c r="Q2" t="s">
        <v>72</v>
      </c>
      <c r="S2" t="s">
        <v>49</v>
      </c>
    </row>
    <row r="3" spans="1:21">
      <c r="A3" t="s">
        <v>61</v>
      </c>
      <c r="B3" t="s">
        <v>92</v>
      </c>
      <c r="C3" t="s">
        <v>161</v>
      </c>
      <c r="D3" t="s">
        <v>174</v>
      </c>
      <c r="E3" t="s">
        <v>186</v>
      </c>
      <c r="F3" t="s">
        <v>196</v>
      </c>
      <c r="G3" t="s">
        <v>202</v>
      </c>
      <c r="H3" t="s">
        <v>214</v>
      </c>
      <c r="I3" t="s">
        <v>222</v>
      </c>
      <c r="J3" t="s">
        <v>228</v>
      </c>
      <c r="K3" t="s">
        <v>232</v>
      </c>
      <c r="L3" t="s">
        <v>236</v>
      </c>
      <c r="M3" t="s">
        <v>72</v>
      </c>
      <c r="N3" t="s">
        <v>248</v>
      </c>
      <c r="O3" t="s">
        <v>264</v>
      </c>
      <c r="P3" t="s">
        <v>72</v>
      </c>
      <c r="S3" t="s">
        <v>61</v>
      </c>
    </row>
    <row r="4" spans="1:21">
      <c r="A4" t="s">
        <v>72</v>
      </c>
      <c r="B4" t="s">
        <v>101</v>
      </c>
      <c r="C4" t="s">
        <v>166</v>
      </c>
      <c r="D4" t="s">
        <v>178</v>
      </c>
      <c r="E4" t="s">
        <v>190</v>
      </c>
      <c r="F4" t="s">
        <v>198</v>
      </c>
      <c r="G4" t="s">
        <v>204</v>
      </c>
      <c r="H4" t="s">
        <v>216</v>
      </c>
      <c r="I4" t="s">
        <v>224</v>
      </c>
      <c r="J4" t="s">
        <v>72</v>
      </c>
      <c r="K4" t="s">
        <v>234</v>
      </c>
      <c r="L4" t="s">
        <v>240</v>
      </c>
      <c r="N4" t="s">
        <v>232</v>
      </c>
      <c r="O4" t="s">
        <v>266</v>
      </c>
      <c r="S4" t="s">
        <v>72</v>
      </c>
    </row>
    <row r="5" spans="1:21">
      <c r="B5" t="s">
        <v>110</v>
      </c>
      <c r="C5" t="s">
        <v>72</v>
      </c>
      <c r="D5" t="s">
        <v>72</v>
      </c>
      <c r="E5" t="s">
        <v>72</v>
      </c>
      <c r="F5" t="s">
        <v>72</v>
      </c>
      <c r="G5" t="s">
        <v>206</v>
      </c>
      <c r="H5" t="s">
        <v>218</v>
      </c>
      <c r="I5" t="s">
        <v>72</v>
      </c>
      <c r="K5" t="s">
        <v>236</v>
      </c>
      <c r="L5" t="s">
        <v>242</v>
      </c>
      <c r="N5" t="s">
        <v>250</v>
      </c>
      <c r="O5" t="s">
        <v>268</v>
      </c>
      <c r="S5" t="s">
        <v>83</v>
      </c>
    </row>
    <row r="6" spans="1:21">
      <c r="B6" t="s">
        <v>118</v>
      </c>
      <c r="G6" t="s">
        <v>208</v>
      </c>
      <c r="H6" t="s">
        <v>72</v>
      </c>
      <c r="K6" t="s">
        <v>72</v>
      </c>
      <c r="L6" t="s">
        <v>72</v>
      </c>
      <c r="N6" t="s">
        <v>252</v>
      </c>
      <c r="O6" t="s">
        <v>232</v>
      </c>
      <c r="S6" t="s">
        <v>92</v>
      </c>
    </row>
    <row r="7" spans="1:21">
      <c r="B7" t="s">
        <v>125</v>
      </c>
      <c r="G7" t="s">
        <v>210</v>
      </c>
      <c r="N7" t="s">
        <v>254</v>
      </c>
      <c r="O7" t="s">
        <v>254</v>
      </c>
      <c r="S7" t="s">
        <v>101</v>
      </c>
    </row>
    <row r="8" spans="1:21">
      <c r="B8" t="s">
        <v>132</v>
      </c>
      <c r="G8" t="s">
        <v>72</v>
      </c>
      <c r="N8" t="s">
        <v>234</v>
      </c>
      <c r="O8" t="s">
        <v>270</v>
      </c>
      <c r="S8" t="s">
        <v>110</v>
      </c>
    </row>
    <row r="9" spans="1:21">
      <c r="B9" t="s">
        <v>139</v>
      </c>
      <c r="N9" t="s">
        <v>256</v>
      </c>
      <c r="O9" t="s">
        <v>236</v>
      </c>
      <c r="S9" t="s">
        <v>118</v>
      </c>
    </row>
    <row r="10" spans="1:21">
      <c r="B10" t="s">
        <v>146</v>
      </c>
      <c r="N10" t="s">
        <v>258</v>
      </c>
      <c r="O10" t="s">
        <v>272</v>
      </c>
      <c r="S10" t="s">
        <v>125</v>
      </c>
    </row>
    <row r="11" spans="1:21">
      <c r="B11" t="s">
        <v>151</v>
      </c>
      <c r="N11" t="s">
        <v>260</v>
      </c>
      <c r="O11" t="s">
        <v>72</v>
      </c>
      <c r="S11" t="s">
        <v>132</v>
      </c>
    </row>
    <row r="12" spans="1:21">
      <c r="B12" t="s">
        <v>72</v>
      </c>
      <c r="N12" t="s">
        <v>72</v>
      </c>
      <c r="S12" t="s">
        <v>139</v>
      </c>
    </row>
    <row r="13" spans="1:21">
      <c r="S13" t="s">
        <v>146</v>
      </c>
    </row>
    <row r="14" spans="1:21">
      <c r="S14" t="s">
        <v>151</v>
      </c>
    </row>
    <row r="15" spans="1:21">
      <c r="S15" t="s">
        <v>156</v>
      </c>
    </row>
    <row r="16" spans="1:21">
      <c r="S16" t="s">
        <v>161</v>
      </c>
    </row>
    <row r="17" spans="19:19">
      <c r="S17" t="s">
        <v>166</v>
      </c>
    </row>
    <row r="18" spans="19:19">
      <c r="S18" t="s">
        <v>170</v>
      </c>
    </row>
    <row r="19" spans="19:19">
      <c r="S19" t="s">
        <v>174</v>
      </c>
    </row>
    <row r="20" spans="19:19">
      <c r="S20" t="s">
        <v>178</v>
      </c>
    </row>
    <row r="21" spans="19:19">
      <c r="S21" t="s">
        <v>182</v>
      </c>
    </row>
    <row r="22" spans="19:19">
      <c r="S22" t="s">
        <v>186</v>
      </c>
    </row>
    <row r="23" spans="19:19">
      <c r="S23" t="s">
        <v>190</v>
      </c>
    </row>
    <row r="24" spans="19:19">
      <c r="S24" t="s">
        <v>194</v>
      </c>
    </row>
    <row r="25" spans="19:19">
      <c r="S25" t="s">
        <v>196</v>
      </c>
    </row>
    <row r="26" spans="19:19">
      <c r="S26" t="s">
        <v>198</v>
      </c>
    </row>
    <row r="27" spans="19:19">
      <c r="S27" t="s">
        <v>200</v>
      </c>
    </row>
    <row r="28" spans="19:19">
      <c r="S28" t="s">
        <v>202</v>
      </c>
    </row>
    <row r="29" spans="19:19">
      <c r="S29" t="s">
        <v>204</v>
      </c>
    </row>
    <row r="30" spans="19:19">
      <c r="S30" t="s">
        <v>206</v>
      </c>
    </row>
    <row r="31" spans="19:19">
      <c r="S31" t="s">
        <v>208</v>
      </c>
    </row>
    <row r="32" spans="19:19">
      <c r="S32" t="s">
        <v>210</v>
      </c>
    </row>
    <row r="33" spans="19:19">
      <c r="S33" t="s">
        <v>212</v>
      </c>
    </row>
    <row r="34" spans="19:19">
      <c r="S34" t="s">
        <v>214</v>
      </c>
    </row>
    <row r="35" spans="19:19">
      <c r="S35" t="s">
        <v>216</v>
      </c>
    </row>
    <row r="36" spans="19:19">
      <c r="S36" t="s">
        <v>218</v>
      </c>
    </row>
    <row r="37" spans="19:19">
      <c r="S37" t="s">
        <v>220</v>
      </c>
    </row>
    <row r="38" spans="19:19">
      <c r="S38" t="s">
        <v>222</v>
      </c>
    </row>
    <row r="39" spans="19:19">
      <c r="S39" t="s">
        <v>224</v>
      </c>
    </row>
    <row r="40" spans="19:19">
      <c r="S40" t="s">
        <v>226</v>
      </c>
    </row>
    <row r="41" spans="19:19">
      <c r="S41" t="s">
        <v>228</v>
      </c>
    </row>
    <row r="42" spans="19:19">
      <c r="S42" t="s">
        <v>230</v>
      </c>
    </row>
    <row r="43" spans="19:19">
      <c r="S43" t="s">
        <v>232</v>
      </c>
    </row>
    <row r="44" spans="19:19">
      <c r="S44" t="s">
        <v>234</v>
      </c>
    </row>
    <row r="45" spans="19:19">
      <c r="S45" t="s">
        <v>236</v>
      </c>
    </row>
    <row r="46" spans="19:19">
      <c r="S46" t="s">
        <v>238</v>
      </c>
    </row>
    <row r="47" spans="19:19">
      <c r="S47" t="s">
        <v>240</v>
      </c>
    </row>
    <row r="48" spans="19:19">
      <c r="S48" t="s">
        <v>242</v>
      </c>
    </row>
    <row r="49" spans="19:19">
      <c r="S49" t="s">
        <v>244</v>
      </c>
    </row>
    <row r="50" spans="19:19">
      <c r="S50" t="s">
        <v>246</v>
      </c>
    </row>
    <row r="51" spans="19:19">
      <c r="S51" t="s">
        <v>248</v>
      </c>
    </row>
    <row r="52" spans="19:19">
      <c r="S52" t="s">
        <v>250</v>
      </c>
    </row>
    <row r="53" spans="19:19">
      <c r="S53" t="s">
        <v>252</v>
      </c>
    </row>
    <row r="54" spans="19:19">
      <c r="S54" t="s">
        <v>254</v>
      </c>
    </row>
    <row r="55" spans="19:19">
      <c r="S55" t="s">
        <v>256</v>
      </c>
    </row>
    <row r="56" spans="19:19">
      <c r="S56" t="s">
        <v>258</v>
      </c>
    </row>
    <row r="57" spans="19:19">
      <c r="S57" t="s">
        <v>260</v>
      </c>
    </row>
    <row r="58" spans="19:19">
      <c r="S58" t="s">
        <v>262</v>
      </c>
    </row>
    <row r="59" spans="19:19">
      <c r="S59" t="s">
        <v>264</v>
      </c>
    </row>
    <row r="60" spans="19:19">
      <c r="S60" t="s">
        <v>266</v>
      </c>
    </row>
    <row r="61" spans="19:19">
      <c r="S61" t="s">
        <v>268</v>
      </c>
    </row>
    <row r="62" spans="19:19">
      <c r="S62" t="s">
        <v>270</v>
      </c>
    </row>
    <row r="63" spans="19:19">
      <c r="S63" t="s">
        <v>272</v>
      </c>
    </row>
    <row r="64" spans="19:19">
      <c r="S64" t="s">
        <v>274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5"/>
  <sheetData>
    <row r="1" spans="1:2">
      <c r="A1" t="s">
        <v>294</v>
      </c>
      <c r="B1" t="s">
        <v>295</v>
      </c>
    </row>
    <row r="2" spans="1:2">
      <c r="A2" t="s">
        <v>296</v>
      </c>
      <c r="B2" t="s">
        <v>297</v>
      </c>
    </row>
    <row r="3" spans="1:2">
      <c r="A3" t="s">
        <v>298</v>
      </c>
      <c r="B3" t="s">
        <v>299</v>
      </c>
    </row>
    <row r="5" spans="1:2">
      <c r="A5" s="4" t="s">
        <v>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2026-07-12T21:40:37Z</dcterms:created>
  <dcterms:modified xsi:type="dcterms:W3CDTF">2026-07-16T10:57:15Z</dcterms:modified>
  <cp:category/>
  <cp:contentStatus/>
</cp:coreProperties>
</file>